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 activeTab="2"/>
  </bookViews>
  <sheets>
    <sheet name="UWAGI" sheetId="1" r:id="rId1"/>
    <sheet name="Godziny_zajęć" sheetId="2" r:id="rId2"/>
    <sheet name="UŻiD VII sem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'UŻiD VII sem'!$A$7:$J$52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'UŻiD VII sem'!$A$1:$N$67</definedName>
  </definedNames>
  <calcPr calcId="145621" iterateDelta="1E-4"/>
</workbook>
</file>

<file path=xl/calcChain.xml><?xml version="1.0" encoding="utf-8"?>
<calcChain xmlns="http://schemas.openxmlformats.org/spreadsheetml/2006/main">
  <c r="B16" i="6" l="1"/>
  <c r="B12" i="6"/>
  <c r="B28" i="6" l="1"/>
  <c r="G57" i="6"/>
  <c r="G58" i="6"/>
  <c r="G59" i="6"/>
  <c r="G60" i="6"/>
  <c r="G61" i="6"/>
  <c r="G62" i="6"/>
  <c r="G63" i="6"/>
  <c r="G64" i="6"/>
  <c r="G56" i="6"/>
  <c r="G65" i="6" l="1"/>
  <c r="I65" i="6"/>
  <c r="B49" i="6" l="1"/>
  <c r="B48" i="6"/>
  <c r="B47" i="6"/>
  <c r="B46" i="6"/>
  <c r="B45" i="6"/>
  <c r="B44" i="6"/>
  <c r="B43" i="6"/>
  <c r="B40" i="6"/>
  <c r="B39" i="6"/>
  <c r="B38" i="6"/>
  <c r="B37" i="6"/>
  <c r="B36" i="6"/>
  <c r="B35" i="6"/>
  <c r="B34" i="6"/>
  <c r="B33" i="6"/>
  <c r="B32" i="6"/>
  <c r="B31" i="6"/>
  <c r="B30" i="6"/>
  <c r="B29" i="6"/>
  <c r="B27" i="6"/>
  <c r="B26" i="6"/>
  <c r="B25" i="6"/>
  <c r="B24" i="6"/>
  <c r="B23" i="6"/>
  <c r="B22" i="6"/>
  <c r="B21" i="6"/>
  <c r="B20" i="6"/>
  <c r="B19" i="6"/>
  <c r="B18" i="6"/>
  <c r="B17" i="6"/>
  <c r="B15" i="6"/>
  <c r="B14" i="6"/>
  <c r="B13" i="6"/>
  <c r="B11" i="6"/>
  <c r="B10" i="6"/>
  <c r="B9" i="6"/>
  <c r="B8" i="6"/>
  <c r="J51" i="6" l="1"/>
</calcChain>
</file>

<file path=xl/sharedStrings.xml><?xml version="1.0" encoding="utf-8"?>
<sst xmlns="http://schemas.openxmlformats.org/spreadsheetml/2006/main" count="222" uniqueCount="65">
  <si>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</si>
  <si>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</si>
  <si>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</si>
  <si>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</si>
  <si>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</si>
  <si>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</si>
  <si>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</si>
  <si>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</si>
  <si>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</si>
  <si>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</si>
  <si>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</si>
  <si>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</si>
  <si>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</si>
  <si>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</si>
  <si>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</si>
  <si>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</si>
  <si>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</si>
  <si>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</si>
  <si>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</si>
  <si>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</si>
  <si>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</si>
  <si>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Specj.</t>
  </si>
  <si>
    <t>Semestr:</t>
  </si>
  <si>
    <t>Ostatnia modyfikacja: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</si>
  <si>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</si>
  <si>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</si>
  <si>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</si>
  <si>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</si>
  <si>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</si>
  <si>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</si>
  <si>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</si>
  <si>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</si>
  <si>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LICZBA
GODZIN</t>
  </si>
  <si>
    <t>DZIEŃ
TYGODNIA</t>
  </si>
  <si>
    <t>niedziela</t>
  </si>
  <si>
    <t>2025 / 2026</t>
  </si>
  <si>
    <t>Uniwersytet Morski w Gdyni WZNJ Studia Niestacjonarne - INŻYNIERIA JAKOŚCI</t>
  </si>
  <si>
    <t>KZJ</t>
  </si>
  <si>
    <t>Teams</t>
  </si>
  <si>
    <t>Pigłowski</t>
  </si>
  <si>
    <t xml:space="preserve">UŻID </t>
  </si>
  <si>
    <t>VII</t>
  </si>
  <si>
    <t xml:space="preserve">Seminarium dyplomowe III </t>
  </si>
  <si>
    <t>Przechowalnictwo W</t>
  </si>
  <si>
    <t>Przechowalnictwo Lab</t>
  </si>
  <si>
    <t>Organizacja usług żywieniowych W</t>
  </si>
  <si>
    <t>Ochrona konsumenta W</t>
  </si>
  <si>
    <t>Organizacja usług żywieniowych Ćw</t>
  </si>
  <si>
    <t>Higiena żywności i żywienia W</t>
  </si>
  <si>
    <t>Higiena żywności i żywienia Lab</t>
  </si>
  <si>
    <t>Stankiewicz</t>
  </si>
  <si>
    <t>Kukułowicz 3 Stankiewicz 6</t>
  </si>
  <si>
    <t>Mironiuk</t>
  </si>
  <si>
    <t xml:space="preserve">Ocieczek </t>
  </si>
  <si>
    <t>Flis</t>
  </si>
  <si>
    <t>Język obcy VI</t>
  </si>
  <si>
    <t>Malewska-Szymichowska</t>
  </si>
  <si>
    <t>Ocieczek</t>
  </si>
  <si>
    <t>Kukułowicz</t>
  </si>
  <si>
    <t>B 5</t>
  </si>
  <si>
    <t>B 40</t>
  </si>
  <si>
    <t>C 33a</t>
  </si>
  <si>
    <t>NABÓR  2022 / 2023</t>
  </si>
  <si>
    <t>B5</t>
  </si>
  <si>
    <t>15-10-2025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</si>
</sst>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h&quot;:&quot;mm"/>
    <numFmt numFmtId="166" formatCode="d&quot; &quot;mmm"/>
    <numFmt numFmtId="167" formatCode="[$-415]0"/>
    <numFmt numFmtId="168" formatCode="[$-415]yyyy\-mm\-dd"/>
    <numFmt numFmtId="169" formatCode="d&quot; &quot;mmmm&quot; &quot;yyyy"/>
    <numFmt numFmtId="170" formatCode="#,##0.00&quot; &quot;[$zł-415];[Red]&quot;-&quot;#,##0.00&quot; &quot;[$zł-415]"/>
    <numFmt numFmtId="171" formatCode="d\ mmm"/>
  </numFmts>
  <fonts count="54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b/>
      <sz val="18"/>
      <color rgb="FFFF0000"/>
      <name val="Arial CE1"/>
      <charset val="238"/>
    </font>
    <font>
      <b/>
      <sz val="12"/>
      <color rgb="FFFF0000"/>
      <name val="Arial CE1"/>
      <charset val="238"/>
    </font>
    <font>
      <b/>
      <i/>
      <sz val="20"/>
      <color rgb="FF000000"/>
      <name val="Arial CE1"/>
      <charset val="238"/>
    </font>
    <font>
      <b/>
      <i/>
      <sz val="10"/>
      <color rgb="FF000000"/>
      <name val="Arial CE"/>
      <charset val="238"/>
    </font>
    <font>
      <sz val="20"/>
      <color rgb="FF000000"/>
      <name val="Arial CE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9"/>
      <color rgb="FFFF0000"/>
      <name val="Arial CE1"/>
      <charset val="238"/>
    </font>
    <font>
      <b/>
      <sz val="14"/>
      <name val="Arial CE"/>
      <charset val="238"/>
    </font>
    <font>
      <sz val="10"/>
      <name val="Arial CE1"/>
      <charset val="238"/>
    </font>
  </fonts>
  <fills count="2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4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0" fontId="22" fillId="0" borderId="0" applyBorder="0" applyProtection="0"/>
    <xf numFmtId="0" fontId="43" fillId="0" borderId="0"/>
  </cellStyleXfs>
  <cellXfs count="187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8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9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8" fontId="23" fillId="0" borderId="0" xfId="44" applyNumberFormat="1" applyFont="1" applyAlignment="1" applyProtection="1">
      <alignment horizontal="center" shrinkToFit="1"/>
    </xf>
    <xf numFmtId="169" fontId="34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15" fillId="4" borderId="0" xfId="44" applyFont="1" applyFill="1" applyAlignment="1" applyProtection="1">
      <alignment shrinkToFit="1"/>
    </xf>
    <xf numFmtId="164" fontId="34" fillId="0" borderId="0" xfId="44" applyFont="1" applyAlignment="1" applyProtection="1">
      <alignment horizontal="center" shrinkToFit="1"/>
    </xf>
    <xf numFmtId="168" fontId="36" fillId="0" borderId="0" xfId="44" applyNumberFormat="1" applyFont="1" applyAlignment="1" applyProtection="1">
      <alignment horizontal="center" shrinkToFit="1"/>
    </xf>
    <xf numFmtId="164" fontId="37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shrinkToFit="1"/>
    </xf>
    <xf numFmtId="164" fontId="39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wrapText="1"/>
    </xf>
    <xf numFmtId="164" fontId="39" fillId="19" borderId="13" xfId="44" applyFont="1" applyFill="1" applyBorder="1" applyAlignment="1">
      <alignment horizontal="center"/>
    </xf>
    <xf numFmtId="164" fontId="38" fillId="0" borderId="13" xfId="44" applyFont="1" applyBorder="1" applyAlignment="1">
      <alignment horizontal="center" shrinkToFit="1"/>
    </xf>
    <xf numFmtId="164" fontId="39" fillId="0" borderId="13" xfId="44" applyFont="1" applyBorder="1" applyAlignment="1">
      <alignment horizontal="center" wrapText="1" shrinkToFit="1"/>
    </xf>
    <xf numFmtId="164" fontId="39" fillId="19" borderId="14" xfId="44" applyFont="1" applyFill="1" applyBorder="1" applyAlignment="1">
      <alignment horizontal="center"/>
    </xf>
    <xf numFmtId="164" fontId="38" fillId="0" borderId="14" xfId="44" applyFont="1" applyBorder="1" applyAlignment="1">
      <alignment horizontal="center" shrinkToFit="1"/>
    </xf>
    <xf numFmtId="164" fontId="39" fillId="0" borderId="14" xfId="44" applyFont="1" applyBorder="1" applyAlignment="1">
      <alignment horizontal="center" wrapText="1" shrinkToFit="1"/>
    </xf>
    <xf numFmtId="164" fontId="39" fillId="0" borderId="14" xfId="44" applyFont="1" applyBorder="1" applyAlignment="1">
      <alignment horizontal="center"/>
    </xf>
    <xf numFmtId="164" fontId="38" fillId="0" borderId="15" xfId="44" applyFont="1" applyBorder="1" applyAlignment="1">
      <alignment horizontal="center" shrinkToFit="1"/>
    </xf>
    <xf numFmtId="164" fontId="39" fillId="0" borderId="15" xfId="44" applyFont="1" applyBorder="1" applyAlignment="1">
      <alignment horizontal="center"/>
    </xf>
    <xf numFmtId="1" fontId="39" fillId="0" borderId="15" xfId="44" applyNumberFormat="1" applyFont="1" applyBorder="1" applyAlignment="1">
      <alignment horizontal="center"/>
    </xf>
    <xf numFmtId="164" fontId="39" fillId="0" borderId="13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 shrinkToFit="1"/>
    </xf>
    <xf numFmtId="164" fontId="21" fillId="0" borderId="0" xfId="44" applyAlignment="1">
      <alignment shrinkToFit="1"/>
    </xf>
    <xf numFmtId="164" fontId="39" fillId="0" borderId="0" xfId="44" applyFont="1" applyAlignment="1">
      <alignment horizontal="center"/>
    </xf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8" fillId="0" borderId="0" xfId="44" applyFont="1" applyBorder="1" applyAlignment="1">
      <alignment horizontal="center" shrinkToFit="1"/>
    </xf>
    <xf numFmtId="164" fontId="39" fillId="0" borderId="0" xfId="44" applyFont="1" applyBorder="1" applyAlignment="1">
      <alignment shrinkToFit="1"/>
    </xf>
    <xf numFmtId="164" fontId="35" fillId="0" borderId="15" xfId="44" applyFont="1" applyBorder="1" applyAlignment="1">
      <alignment horizontal="center"/>
    </xf>
    <xf numFmtId="164" fontId="40" fillId="0" borderId="15" xfId="44" applyFont="1" applyBorder="1" applyAlignment="1">
      <alignment shrinkToFit="1"/>
    </xf>
    <xf numFmtId="164" fontId="40" fillId="0" borderId="16" xfId="44" applyFont="1" applyBorder="1" applyAlignment="1">
      <alignment shrinkToFit="1"/>
    </xf>
    <xf numFmtId="164" fontId="39" fillId="0" borderId="13" xfId="44" applyFont="1" applyBorder="1" applyAlignment="1">
      <alignment horizontal="left" shrinkToFit="1"/>
    </xf>
    <xf numFmtId="164" fontId="44" fillId="0" borderId="0" xfId="44" applyFont="1" applyAlignment="1" applyProtection="1">
      <alignment horizontal="center" shrinkToFit="1"/>
    </xf>
    <xf numFmtId="164" fontId="31" fillId="0" borderId="0" xfId="44" applyFont="1" applyAlignment="1" applyProtection="1">
      <alignment horizontal="right"/>
    </xf>
    <xf numFmtId="164" fontId="39" fillId="0" borderId="0" xfId="44" applyFont="1" applyBorder="1"/>
    <xf numFmtId="164" fontId="39" fillId="0" borderId="13" xfId="44" applyFont="1" applyBorder="1" applyAlignment="1">
      <alignment horizontal="center" shrinkToFit="1"/>
    </xf>
    <xf numFmtId="164" fontId="39" fillId="0" borderId="13" xfId="44" applyFont="1" applyBorder="1"/>
    <xf numFmtId="164" fontId="39" fillId="0" borderId="14" xfId="44" applyFont="1" applyBorder="1"/>
    <xf numFmtId="164" fontId="38" fillId="0" borderId="27" xfId="44" applyFont="1" applyBorder="1" applyAlignment="1">
      <alignment horizontal="center" shrinkToFit="1"/>
    </xf>
    <xf numFmtId="164" fontId="39" fillId="0" borderId="0" xfId="44" applyFont="1" applyBorder="1" applyAlignment="1">
      <alignment horizontal="center"/>
    </xf>
    <xf numFmtId="164" fontId="39" fillId="0" borderId="27" xfId="44" applyFont="1" applyBorder="1" applyAlignment="1">
      <alignment horizontal="center"/>
    </xf>
    <xf numFmtId="164" fontId="39" fillId="0" borderId="25" xfId="44" applyFont="1" applyBorder="1" applyAlignment="1">
      <alignment horizontal="center" wrapText="1" shrinkToFit="1"/>
    </xf>
    <xf numFmtId="1" fontId="39" fillId="0" borderId="25" xfId="44" applyNumberFormat="1" applyFont="1" applyBorder="1" applyAlignment="1">
      <alignment horizontal="center"/>
    </xf>
    <xf numFmtId="1" fontId="39" fillId="0" borderId="29" xfId="44" applyNumberFormat="1" applyFont="1" applyBorder="1" applyAlignment="1">
      <alignment horizontal="center"/>
    </xf>
    <xf numFmtId="1" fontId="39" fillId="0" borderId="30" xfId="44" applyNumberFormat="1" applyFont="1" applyBorder="1" applyAlignment="1">
      <alignment horizontal="center"/>
    </xf>
    <xf numFmtId="164" fontId="39" fillId="0" borderId="26" xfId="44" applyFont="1" applyBorder="1" applyAlignment="1">
      <alignment shrinkToFit="1"/>
    </xf>
    <xf numFmtId="164" fontId="39" fillId="0" borderId="24" xfId="44" applyFont="1" applyBorder="1"/>
    <xf numFmtId="164" fontId="39" fillId="0" borderId="14" xfId="44" applyFont="1" applyBorder="1" applyAlignment="1">
      <alignment horizontal="center" shrinkToFit="1"/>
    </xf>
    <xf numFmtId="164" fontId="45" fillId="0" borderId="0" xfId="44" applyFont="1" applyAlignment="1" applyProtection="1">
      <alignment horizontal="center" shrinkToFit="1"/>
    </xf>
    <xf numFmtId="164" fontId="39" fillId="0" borderId="0" xfId="44" applyFont="1" applyFill="1" applyBorder="1" applyAlignment="1">
      <alignment shrinkToFit="1"/>
    </xf>
    <xf numFmtId="164" fontId="38" fillId="0" borderId="13" xfId="44" applyFont="1" applyFill="1" applyBorder="1" applyAlignment="1">
      <alignment horizontal="center" shrinkToFit="1"/>
    </xf>
    <xf numFmtId="164" fontId="39" fillId="0" borderId="13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shrinkToFit="1"/>
    </xf>
    <xf numFmtId="168" fontId="36" fillId="0" borderId="12" xfId="44" applyNumberFormat="1" applyFont="1" applyFill="1" applyBorder="1" applyAlignment="1" applyProtection="1">
      <alignment horizontal="center" shrinkToFit="1"/>
    </xf>
    <xf numFmtId="164" fontId="39" fillId="0" borderId="26" xfId="44" applyFont="1" applyFill="1" applyBorder="1" applyAlignment="1">
      <alignment shrinkToFit="1"/>
    </xf>
    <xf numFmtId="164" fontId="39" fillId="0" borderId="13" xfId="44" applyFont="1" applyFill="1" applyBorder="1" applyAlignment="1">
      <alignment shrinkToFit="1"/>
    </xf>
    <xf numFmtId="164" fontId="39" fillId="0" borderId="0" xfId="44" applyFont="1" applyFill="1" applyBorder="1" applyAlignment="1">
      <alignment horizontal="left" shrinkToFit="1"/>
    </xf>
    <xf numFmtId="164" fontId="39" fillId="0" borderId="29" xfId="44" applyFont="1" applyBorder="1" applyAlignment="1">
      <alignment horizontal="center" wrapText="1" shrinkToFit="1"/>
    </xf>
    <xf numFmtId="164" fontId="46" fillId="20" borderId="0" xfId="44" applyFont="1" applyFill="1" applyProtection="1"/>
    <xf numFmtId="164" fontId="21" fillId="0" borderId="31" xfId="44" applyFill="1" applyBorder="1" applyAlignment="1" applyProtection="1">
      <alignment shrinkToFit="1"/>
    </xf>
    <xf numFmtId="164" fontId="42" fillId="0" borderId="0" xfId="44" applyFont="1" applyProtection="1"/>
    <xf numFmtId="20" fontId="39" fillId="0" borderId="13" xfId="44" applyNumberFormat="1" applyFont="1" applyBorder="1" applyAlignment="1">
      <alignment horizontal="center"/>
    </xf>
    <xf numFmtId="20" fontId="39" fillId="0" borderId="14" xfId="44" applyNumberFormat="1" applyFont="1" applyBorder="1" applyAlignment="1">
      <alignment horizontal="center"/>
    </xf>
    <xf numFmtId="20" fontId="39" fillId="0" borderId="15" xfId="44" applyNumberFormat="1" applyFont="1" applyBorder="1" applyAlignment="1">
      <alignment horizontal="center"/>
    </xf>
    <xf numFmtId="20" fontId="39" fillId="19" borderId="14" xfId="44" applyNumberFormat="1" applyFont="1" applyFill="1" applyBorder="1" applyAlignment="1">
      <alignment horizontal="center"/>
    </xf>
    <xf numFmtId="20" fontId="43" fillId="0" borderId="13" xfId="44" applyNumberFormat="1" applyFont="1" applyBorder="1" applyAlignment="1">
      <alignment horizontal="center"/>
    </xf>
    <xf numFmtId="20" fontId="39" fillId="0" borderId="24" xfId="44" applyNumberFormat="1" applyFont="1" applyBorder="1" applyAlignment="1">
      <alignment horizontal="center"/>
    </xf>
    <xf numFmtId="20" fontId="39" fillId="0" borderId="18" xfId="44" applyNumberFormat="1" applyFont="1" applyBorder="1" applyAlignment="1">
      <alignment horizontal="center"/>
    </xf>
    <xf numFmtId="20" fontId="39" fillId="0" borderId="26" xfId="44" applyNumberFormat="1" applyFont="1" applyBorder="1" applyAlignment="1">
      <alignment horizontal="center"/>
    </xf>
    <xf numFmtId="20" fontId="39" fillId="19" borderId="18" xfId="44" applyNumberFormat="1" applyFont="1" applyFill="1" applyBorder="1" applyAlignment="1">
      <alignment horizontal="center"/>
    </xf>
    <xf numFmtId="164" fontId="47" fillId="0" borderId="0" xfId="44" applyFont="1" applyAlignment="1" applyProtection="1">
      <alignment horizontal="center"/>
    </xf>
    <xf numFmtId="20" fontId="39" fillId="19" borderId="13" xfId="44" applyNumberFormat="1" applyFont="1" applyFill="1" applyBorder="1" applyAlignment="1">
      <alignment horizontal="center"/>
    </xf>
    <xf numFmtId="164" fontId="48" fillId="20" borderId="0" xfId="44" applyFont="1" applyFill="1" applyProtection="1"/>
    <xf numFmtId="164" fontId="49" fillId="0" borderId="0" xfId="44" applyFont="1" applyProtection="1"/>
    <xf numFmtId="164" fontId="49" fillId="0" borderId="0" xfId="44" applyFont="1" applyAlignment="1" applyProtection="1">
      <alignment horizontal="left"/>
    </xf>
    <xf numFmtId="164" fontId="50" fillId="0" borderId="0" xfId="44" applyFont="1" applyProtection="1"/>
    <xf numFmtId="164" fontId="51" fillId="0" borderId="0" xfId="44" applyFont="1" applyAlignment="1" applyProtection="1">
      <alignment horizontal="center" shrinkToFit="1"/>
    </xf>
    <xf numFmtId="164" fontId="39" fillId="19" borderId="32" xfId="44" applyFont="1" applyFill="1" applyBorder="1" applyAlignment="1">
      <alignment horizontal="center"/>
    </xf>
    <xf numFmtId="164" fontId="39" fillId="19" borderId="33" xfId="44" applyFont="1" applyFill="1" applyBorder="1" applyAlignment="1">
      <alignment horizontal="center"/>
    </xf>
    <xf numFmtId="164" fontId="28" fillId="0" borderId="0" xfId="44" applyFont="1" applyFill="1" applyProtection="1"/>
    <xf numFmtId="164" fontId="52" fillId="0" borderId="0" xfId="44" applyFont="1" applyFill="1" applyAlignment="1" applyProtection="1">
      <alignment horizontal="right"/>
    </xf>
    <xf numFmtId="171" fontId="39" fillId="0" borderId="13" xfId="47" applyNumberFormat="1" applyFont="1" applyBorder="1" applyAlignment="1">
      <alignment horizontal="center"/>
    </xf>
    <xf numFmtId="171" fontId="39" fillId="0" borderId="14" xfId="47" applyNumberFormat="1" applyFont="1" applyBorder="1" applyAlignment="1">
      <alignment horizontal="center"/>
    </xf>
    <xf numFmtId="0" fontId="53" fillId="0" borderId="19" xfId="47" applyFont="1" applyBorder="1" applyAlignment="1">
      <alignment horizontal="left"/>
    </xf>
    <xf numFmtId="0" fontId="53" fillId="0" borderId="20" xfId="47" applyFont="1" applyBorder="1" applyAlignment="1">
      <alignment horizontal="left"/>
    </xf>
    <xf numFmtId="0" fontId="53" fillId="0" borderId="21" xfId="47" applyFont="1" applyBorder="1" applyAlignment="1">
      <alignment horizontal="left"/>
    </xf>
    <xf numFmtId="171" fontId="39" fillId="19" borderId="13" xfId="47" applyNumberFormat="1" applyFont="1" applyFill="1" applyBorder="1" applyAlignment="1">
      <alignment horizontal="center"/>
    </xf>
    <xf numFmtId="0" fontId="53" fillId="0" borderId="23" xfId="47" applyFont="1" applyBorder="1" applyAlignment="1">
      <alignment horizontal="left"/>
    </xf>
    <xf numFmtId="171" fontId="39" fillId="19" borderId="15" xfId="47" applyNumberFormat="1" applyFont="1" applyFill="1" applyBorder="1" applyAlignment="1">
      <alignment horizontal="center"/>
    </xf>
    <xf numFmtId="0" fontId="53" fillId="4" borderId="19" xfId="47" applyFont="1" applyFill="1" applyBorder="1" applyAlignment="1">
      <alignment horizontal="left"/>
    </xf>
    <xf numFmtId="171" fontId="39" fillId="0" borderId="15" xfId="47" applyNumberFormat="1" applyFont="1" applyBorder="1" applyAlignment="1">
      <alignment horizontal="center"/>
    </xf>
    <xf numFmtId="0" fontId="53" fillId="4" borderId="23" xfId="47" applyFont="1" applyFill="1" applyBorder="1" applyAlignment="1">
      <alignment horizontal="left"/>
    </xf>
    <xf numFmtId="0" fontId="53" fillId="0" borderId="13" xfId="47" applyFont="1" applyBorder="1" applyAlignment="1">
      <alignment horizontal="left"/>
    </xf>
    <xf numFmtId="0" fontId="53" fillId="0" borderId="28" xfId="47" applyFont="1" applyBorder="1" applyAlignment="1">
      <alignment horizontal="left"/>
    </xf>
    <xf numFmtId="0" fontId="53" fillId="0" borderId="14" xfId="47" applyFont="1" applyBorder="1" applyAlignment="1">
      <alignment horizontal="left"/>
    </xf>
    <xf numFmtId="0" fontId="53" fillId="0" borderId="15" xfId="47" applyFont="1" applyBorder="1" applyAlignment="1">
      <alignment horizontal="left"/>
    </xf>
    <xf numFmtId="0" fontId="53" fillId="0" borderId="22" xfId="47" applyFont="1" applyBorder="1" applyAlignment="1">
      <alignment horizontal="left"/>
    </xf>
    <xf numFmtId="164" fontId="39" fillId="0" borderId="34" xfId="44" applyFont="1" applyBorder="1" applyAlignment="1">
      <alignment horizontal="left" shrinkToFit="1"/>
    </xf>
    <xf numFmtId="164" fontId="39" fillId="0" borderId="36" xfId="44" applyFont="1" applyBorder="1"/>
    <xf numFmtId="164" fontId="39" fillId="0" borderId="37" xfId="44" applyFont="1" applyBorder="1"/>
    <xf numFmtId="164" fontId="39" fillId="0" borderId="37" xfId="44" applyFont="1" applyBorder="1" applyAlignment="1">
      <alignment shrinkToFit="1"/>
    </xf>
    <xf numFmtId="164" fontId="39" fillId="19" borderId="37" xfId="44" applyFont="1" applyFill="1" applyBorder="1" applyAlignment="1">
      <alignment shrinkToFit="1"/>
    </xf>
    <xf numFmtId="164" fontId="41" fillId="0" borderId="15" xfId="44" applyFont="1" applyBorder="1" applyAlignment="1">
      <alignment horizontal="center"/>
    </xf>
    <xf numFmtId="0" fontId="53" fillId="0" borderId="0" xfId="47" applyFont="1" applyBorder="1" applyAlignment="1">
      <alignment horizontal="left"/>
    </xf>
    <xf numFmtId="20" fontId="39" fillId="0" borderId="0" xfId="44" applyNumberFormat="1" applyFont="1" applyBorder="1" applyAlignment="1">
      <alignment horizontal="center"/>
    </xf>
    <xf numFmtId="171" fontId="39" fillId="19" borderId="24" xfId="47" applyNumberFormat="1" applyFont="1" applyFill="1" applyBorder="1" applyAlignment="1">
      <alignment horizontal="center"/>
    </xf>
    <xf numFmtId="0" fontId="53" fillId="0" borderId="38" xfId="47" applyFont="1" applyBorder="1" applyAlignment="1">
      <alignment horizontal="left"/>
    </xf>
    <xf numFmtId="20" fontId="39" fillId="0" borderId="38" xfId="44" applyNumberFormat="1" applyFont="1" applyBorder="1" applyAlignment="1">
      <alignment horizontal="center"/>
    </xf>
    <xf numFmtId="164" fontId="39" fillId="0" borderId="38" xfId="44" applyFont="1" applyBorder="1" applyAlignment="1">
      <alignment horizontal="center"/>
    </xf>
    <xf numFmtId="164" fontId="39" fillId="0" borderId="38" xfId="44" applyFont="1" applyBorder="1" applyAlignment="1">
      <alignment shrinkToFit="1"/>
    </xf>
    <xf numFmtId="164" fontId="38" fillId="0" borderId="38" xfId="44" applyFont="1" applyBorder="1" applyAlignment="1">
      <alignment horizontal="center" shrinkToFit="1"/>
    </xf>
    <xf numFmtId="171" fontId="39" fillId="19" borderId="18" xfId="47" applyNumberFormat="1" applyFont="1" applyFill="1" applyBorder="1" applyAlignment="1">
      <alignment horizontal="center"/>
    </xf>
    <xf numFmtId="171" fontId="39" fillId="19" borderId="26" xfId="47" applyNumberFormat="1" applyFont="1" applyFill="1" applyBorder="1" applyAlignment="1">
      <alignment horizontal="center"/>
    </xf>
    <xf numFmtId="20" fontId="39" fillId="0" borderId="27" xfId="44" applyNumberFormat="1" applyFont="1" applyBorder="1" applyAlignment="1">
      <alignment horizontal="center"/>
    </xf>
    <xf numFmtId="164" fontId="39" fillId="0" borderId="27" xfId="44" applyFont="1" applyBorder="1" applyAlignment="1">
      <alignment shrinkToFit="1"/>
    </xf>
    <xf numFmtId="164" fontId="39" fillId="0" borderId="38" xfId="44" applyFont="1" applyBorder="1"/>
    <xf numFmtId="164" fontId="38" fillId="0" borderId="25" xfId="44" applyFont="1" applyBorder="1" applyAlignment="1">
      <alignment horizontal="center" shrinkToFit="1"/>
    </xf>
    <xf numFmtId="164" fontId="38" fillId="0" borderId="29" xfId="44" applyFont="1" applyBorder="1" applyAlignment="1">
      <alignment horizontal="center" shrinkToFit="1"/>
    </xf>
    <xf numFmtId="164" fontId="39" fillId="0" borderId="29" xfId="44" applyFont="1" applyBorder="1" applyAlignment="1">
      <alignment horizontal="center" shrinkToFit="1"/>
    </xf>
    <xf numFmtId="164" fontId="39" fillId="0" borderId="25" xfId="44" applyFont="1" applyBorder="1" applyAlignment="1">
      <alignment horizontal="center"/>
    </xf>
    <xf numFmtId="164" fontId="39" fillId="0" borderId="29" xfId="44" applyFont="1" applyBorder="1"/>
    <xf numFmtId="164" fontId="39" fillId="0" borderId="25" xfId="44" applyFont="1" applyBorder="1" applyAlignment="1">
      <alignment shrinkToFit="1"/>
    </xf>
    <xf numFmtId="164" fontId="39" fillId="0" borderId="29" xfId="44" applyFont="1" applyBorder="1" applyAlignment="1">
      <alignment shrinkToFit="1"/>
    </xf>
    <xf numFmtId="164" fontId="39" fillId="0" borderId="24" xfId="44" applyFont="1" applyBorder="1" applyAlignment="1">
      <alignment horizontal="center"/>
    </xf>
    <xf numFmtId="164" fontId="39" fillId="0" borderId="18" xfId="44" applyFont="1" applyBorder="1" applyAlignment="1">
      <alignment horizontal="center"/>
    </xf>
    <xf numFmtId="164" fontId="39" fillId="0" borderId="26" xfId="44" applyFont="1" applyBorder="1" applyAlignment="1">
      <alignment horizontal="center"/>
    </xf>
    <xf numFmtId="164" fontId="38" fillId="0" borderId="30" xfId="44" applyFont="1" applyBorder="1" applyAlignment="1">
      <alignment horizontal="center" shrinkToFit="1"/>
    </xf>
    <xf numFmtId="164" fontId="39" fillId="0" borderId="25" xfId="44" applyFont="1" applyBorder="1"/>
    <xf numFmtId="20" fontId="39" fillId="19" borderId="24" xfId="44" applyNumberFormat="1" applyFont="1" applyFill="1" applyBorder="1" applyAlignment="1">
      <alignment horizontal="center"/>
    </xf>
    <xf numFmtId="164" fontId="39" fillId="0" borderId="24" xfId="44" applyFont="1" applyBorder="1" applyAlignment="1">
      <alignment horizontal="left" shrinkToFit="1"/>
    </xf>
    <xf numFmtId="164" fontId="39" fillId="0" borderId="35" xfId="44" applyFont="1" applyFill="1" applyBorder="1" applyAlignment="1">
      <alignment horizontal="left" shrinkToFit="1"/>
    </xf>
    <xf numFmtId="164" fontId="39" fillId="0" borderId="35" xfId="44" applyFont="1" applyFill="1" applyBorder="1" applyAlignment="1">
      <alignment shrinkToFit="1"/>
    </xf>
    <xf numFmtId="164" fontId="39" fillId="0" borderId="15" xfId="44" applyFont="1" applyFill="1" applyBorder="1" applyAlignment="1">
      <alignment horizontal="left" shrinkToFit="1"/>
    </xf>
    <xf numFmtId="164" fontId="39" fillId="0" borderId="27" xfId="44" applyFont="1" applyBorder="1"/>
    <xf numFmtId="171" fontId="39" fillId="0" borderId="24" xfId="47" applyNumberFormat="1" applyFont="1" applyBorder="1" applyAlignment="1">
      <alignment horizontal="center"/>
    </xf>
    <xf numFmtId="164" fontId="39" fillId="0" borderId="38" xfId="44" applyFont="1" applyFill="1" applyBorder="1" applyAlignment="1">
      <alignment horizontal="left" shrinkToFit="1"/>
    </xf>
    <xf numFmtId="171" fontId="39" fillId="0" borderId="26" xfId="47" applyNumberFormat="1" applyFont="1" applyBorder="1" applyAlignment="1">
      <alignment horizontal="center"/>
    </xf>
    <xf numFmtId="164" fontId="39" fillId="0" borderId="15" xfId="44" applyFont="1" applyBorder="1" applyAlignment="1">
      <alignment horizontal="center" wrapText="1" shrinkToFit="1"/>
    </xf>
    <xf numFmtId="171" fontId="39" fillId="0" borderId="18" xfId="47" applyNumberFormat="1" applyFont="1" applyBorder="1" applyAlignment="1">
      <alignment horizontal="center"/>
    </xf>
    <xf numFmtId="164" fontId="21" fillId="4" borderId="14" xfId="44" applyFill="1" applyBorder="1" applyAlignment="1" applyProtection="1">
      <alignment horizontal="center"/>
    </xf>
    <xf numFmtId="164" fontId="39" fillId="0" borderId="24" xfId="44" applyFont="1" applyFill="1" applyBorder="1" applyAlignment="1">
      <alignment horizontal="left" shrinkToFit="1"/>
    </xf>
    <xf numFmtId="164" fontId="39" fillId="0" borderId="15" xfId="44" applyFont="1" applyBorder="1" applyAlignment="1">
      <alignment horizontal="center" shrinkToFit="1"/>
    </xf>
    <xf numFmtId="164" fontId="39" fillId="0" borderId="26" xfId="44" applyFont="1" applyFill="1" applyBorder="1" applyAlignment="1">
      <alignment horizontal="left" shrinkToFit="1"/>
    </xf>
    <xf numFmtId="164" fontId="39" fillId="0" borderId="24" xfId="44" applyFont="1" applyFill="1" applyBorder="1" applyAlignment="1">
      <alignment shrinkToFit="1"/>
    </xf>
    <xf numFmtId="164" fontId="39" fillId="0" borderId="18" xfId="44" applyFont="1" applyFill="1" applyBorder="1" applyAlignment="1">
      <alignment horizontal="left" shrinkToFit="1"/>
    </xf>
    <xf numFmtId="164" fontId="39" fillId="0" borderId="15" xfId="44" applyFont="1" applyBorder="1"/>
    <xf numFmtId="20" fontId="39" fillId="0" borderId="17" xfId="44" applyNumberFormat="1" applyFont="1" applyBorder="1" applyAlignment="1">
      <alignment horizontal="center"/>
    </xf>
    <xf numFmtId="164" fontId="39" fillId="0" borderId="17" xfId="44" applyFont="1" applyBorder="1" applyAlignment="1">
      <alignment horizontal="center"/>
    </xf>
    <xf numFmtId="1" fontId="41" fillId="0" borderId="17" xfId="44" applyNumberFormat="1" applyFont="1" applyBorder="1" applyAlignment="1">
      <alignment horizontal="center"/>
    </xf>
    <xf numFmtId="164" fontId="21" fillId="19" borderId="13" xfId="44" applyFill="1" applyBorder="1" applyAlignment="1">
      <alignment horizontal="center" vertical="center"/>
    </xf>
    <xf numFmtId="164" fontId="44" fillId="0" borderId="0" xfId="44" applyFont="1" applyAlignment="1" applyProtection="1">
      <alignment horizontal="center"/>
    </xf>
    <xf numFmtId="164" fontId="43" fillId="0" borderId="13" xfId="44" applyFont="1" applyBorder="1" applyAlignment="1">
      <alignment horizontal="center" wrapText="1" shrinkToFit="1"/>
    </xf>
    <xf numFmtId="164" fontId="43" fillId="0" borderId="14" xfId="44" applyFont="1" applyBorder="1" applyAlignment="1">
      <alignment horizontal="center" wrapText="1" shrinkToFit="1"/>
    </xf>
    <xf numFmtId="164" fontId="43" fillId="0" borderId="25" xfId="44" applyFont="1" applyBorder="1" applyAlignment="1">
      <alignment horizontal="center" wrapText="1" shrinkToFit="1"/>
    </xf>
  </cellXfs>
  <cellStyles count="48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Normalny" xfId="0" builtinId="0" customBuiltin="1"/>
    <cellStyle name="Normalny_plany_niestacjonarne_WPiT 2014-2015 lato 02.02.15" xfId="44"/>
    <cellStyle name="Normalny_plany_niestacjonarne_WPiT 2014-2015 lato 02.02.15 2" xfId="47"/>
    <cellStyle name="Result" xfId="45"/>
    <cellStyle name="Result2" xfId="46"/>
  </cellStyles>
  <dxfs count="0"/>
  <tableStyles count="0" defaultTableStyle="TableStyleMedium2" defaultPivotStyle="PivotStyleLight16"/>
  <colors>
    <mruColors>
      <color rgb="FFF995F4"/>
      <color rgb="FFFFCCFF"/>
      <color rgb="FFFFFF99"/>
      <color rgb="FFFCC0F9"/>
      <color rgb="FFCCEC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4" sqref="B4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65"/>
  <sheetViews>
    <sheetView tabSelected="1" zoomScaleNormal="100" workbookViewId="0">
      <selection activeCell="L4" sqref="L4"/>
    </sheetView>
  </sheetViews>
  <sheetFormatPr defaultRowHeight="14.25"/>
  <cols>
    <col min="1" max="1" width="9.5" style="17" customWidth="1"/>
    <col min="2" max="2" width="9.125" style="17" customWidth="1"/>
    <col min="3" max="3" width="6.5" style="17" customWidth="1"/>
    <col min="4" max="4" width="1.875" style="17" customWidth="1"/>
    <col min="5" max="5" width="6.5" style="17" customWidth="1"/>
    <col min="6" max="6" width="53.62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29.25" style="17" customWidth="1"/>
    <col min="12" max="12" width="40.25" style="17" customWidth="1"/>
    <col min="13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17" ht="23.25">
      <c r="A1" s="16" t="s">
        <v>36</v>
      </c>
      <c r="I1" s="183"/>
      <c r="J1" s="183"/>
    </row>
    <row r="2" spans="1:17" ht="23.25">
      <c r="A2" s="21" t="s">
        <v>19</v>
      </c>
      <c r="B2" s="22" t="s">
        <v>20</v>
      </c>
      <c r="F2" s="113" t="s">
        <v>62</v>
      </c>
      <c r="H2" s="23"/>
      <c r="I2" s="64"/>
    </row>
    <row r="3" spans="1:17" ht="25.5" customHeight="1">
      <c r="A3" s="21" t="s">
        <v>21</v>
      </c>
      <c r="B3" s="91" t="s">
        <v>40</v>
      </c>
      <c r="C3" s="105"/>
      <c r="D3" s="105"/>
      <c r="E3" s="105"/>
      <c r="F3" s="112"/>
      <c r="G3" s="35"/>
      <c r="H3" s="23"/>
      <c r="I3" s="24"/>
    </row>
    <row r="4" spans="1:17" ht="23.25">
      <c r="A4" s="21" t="s">
        <v>22</v>
      </c>
      <c r="B4" s="106" t="s">
        <v>41</v>
      </c>
      <c r="F4" s="65" t="s">
        <v>23</v>
      </c>
      <c r="G4" s="36"/>
      <c r="H4" s="86" t="s">
        <v>64</v>
      </c>
      <c r="I4" s="26"/>
    </row>
    <row r="5" spans="1:17" ht="23.25">
      <c r="A5" s="21" t="s">
        <v>24</v>
      </c>
      <c r="B5" s="107" t="s">
        <v>35</v>
      </c>
      <c r="C5" s="108"/>
      <c r="F5" s="28"/>
      <c r="G5" s="25"/>
      <c r="H5" s="80"/>
      <c r="I5" s="29"/>
      <c r="J5" s="30"/>
      <c r="K5" s="31"/>
    </row>
    <row r="6" spans="1:17" ht="19.5" thickBot="1">
      <c r="A6" s="21"/>
      <c r="B6" s="27"/>
      <c r="F6" s="28"/>
      <c r="G6" s="32"/>
      <c r="H6" s="92"/>
    </row>
    <row r="7" spans="1:17" s="33" customFormat="1" ht="24.75" thickBot="1">
      <c r="A7" s="57" t="s">
        <v>25</v>
      </c>
      <c r="B7" s="37" t="s">
        <v>33</v>
      </c>
      <c r="C7" s="182" t="s">
        <v>26</v>
      </c>
      <c r="D7" s="182"/>
      <c r="E7" s="182"/>
      <c r="F7" s="57" t="s">
        <v>27</v>
      </c>
      <c r="G7" s="38" t="s">
        <v>28</v>
      </c>
      <c r="H7" s="38" t="s">
        <v>29</v>
      </c>
      <c r="I7" s="39" t="s">
        <v>30</v>
      </c>
      <c r="J7" s="40" t="s">
        <v>32</v>
      </c>
      <c r="K7" s="17"/>
      <c r="L7" s="17"/>
      <c r="M7" s="17"/>
      <c r="N7" s="17"/>
      <c r="O7" s="17"/>
      <c r="P7" s="17"/>
      <c r="Q7" s="17"/>
    </row>
    <row r="8" spans="1:17" s="33" customFormat="1" ht="12.75">
      <c r="A8" s="114">
        <v>45934</v>
      </c>
      <c r="B8" s="139" t="str">
        <f t="shared" ref="B8:B36" si="0">IF(WEEKDAY(A8,2)=5,"piątek",IF(WEEKDAY(A8,2)=6,"sobota",IF(WEEKDAY(A8,2)=7,"niedziela","Błąd")))</f>
        <v>sobota</v>
      </c>
      <c r="C8" s="99">
        <v>0.33333333333333331</v>
      </c>
      <c r="D8" s="51" t="s">
        <v>31</v>
      </c>
      <c r="E8" s="140">
        <v>0.43402777777777773</v>
      </c>
      <c r="F8" s="88" t="s">
        <v>46</v>
      </c>
      <c r="G8" s="151"/>
      <c r="H8" s="142" t="s">
        <v>39</v>
      </c>
      <c r="I8" s="43" t="s">
        <v>38</v>
      </c>
      <c r="J8" s="75">
        <v>3</v>
      </c>
      <c r="K8" s="17"/>
      <c r="L8" s="17"/>
      <c r="M8" s="17"/>
      <c r="N8" s="17"/>
      <c r="O8" s="17"/>
      <c r="P8" s="17"/>
      <c r="Q8" s="17"/>
    </row>
    <row r="9" spans="1:17" s="33" customFormat="1" ht="13.5" thickBot="1">
      <c r="A9" s="115">
        <v>45934</v>
      </c>
      <c r="B9" s="136" t="str">
        <f t="shared" si="0"/>
        <v>sobota</v>
      </c>
      <c r="C9" s="100">
        <v>0.44097222222222227</v>
      </c>
      <c r="D9" s="47" t="s">
        <v>31</v>
      </c>
      <c r="E9" s="137">
        <v>0.54166666666666663</v>
      </c>
      <c r="F9" s="84" t="s">
        <v>43</v>
      </c>
      <c r="G9" s="149"/>
      <c r="H9" s="59" t="s">
        <v>53</v>
      </c>
      <c r="I9" s="46" t="s">
        <v>38</v>
      </c>
      <c r="J9" s="74">
        <v>3</v>
      </c>
      <c r="K9" s="31"/>
      <c r="L9" s="17"/>
      <c r="M9" s="17"/>
      <c r="N9" s="17"/>
      <c r="O9" s="17"/>
      <c r="P9" s="17"/>
      <c r="Q9" s="17"/>
    </row>
    <row r="10" spans="1:17" s="33" customFormat="1" ht="12.75">
      <c r="A10" s="167">
        <v>45935</v>
      </c>
      <c r="B10" s="125" t="str">
        <f t="shared" si="0"/>
        <v>niedziela</v>
      </c>
      <c r="C10" s="94">
        <v>0.33333333333333331</v>
      </c>
      <c r="D10" s="141" t="s">
        <v>31</v>
      </c>
      <c r="E10" s="94">
        <v>0.43402777777777773</v>
      </c>
      <c r="F10" s="168" t="s">
        <v>45</v>
      </c>
      <c r="G10" s="67"/>
      <c r="H10" s="142" t="s">
        <v>52</v>
      </c>
      <c r="I10" s="51" t="s">
        <v>38</v>
      </c>
      <c r="J10" s="75">
        <v>3</v>
      </c>
      <c r="K10" s="31"/>
      <c r="L10" s="17"/>
      <c r="M10" s="17"/>
      <c r="N10" s="17"/>
      <c r="O10" s="17"/>
      <c r="P10" s="17"/>
      <c r="Q10" s="17"/>
    </row>
    <row r="11" spans="1:17" s="33" customFormat="1" ht="12.75">
      <c r="A11" s="171">
        <v>45935</v>
      </c>
      <c r="B11" s="127" t="str">
        <f t="shared" si="0"/>
        <v>niedziela</v>
      </c>
      <c r="C11" s="95">
        <v>0.44097222222222227</v>
      </c>
      <c r="D11" s="71" t="s">
        <v>31</v>
      </c>
      <c r="E11" s="95">
        <v>0.54166666666666663</v>
      </c>
      <c r="F11" s="81" t="s">
        <v>48</v>
      </c>
      <c r="G11" s="45"/>
      <c r="H11" s="66" t="s">
        <v>50</v>
      </c>
      <c r="I11" s="46" t="s">
        <v>38</v>
      </c>
      <c r="J11" s="74">
        <v>3</v>
      </c>
      <c r="K11" s="17"/>
      <c r="L11" s="17"/>
      <c r="M11" s="17"/>
      <c r="N11" s="17"/>
      <c r="O11" s="17"/>
      <c r="P11" s="17"/>
      <c r="Q11" s="17"/>
    </row>
    <row r="12" spans="1:17" s="33" customFormat="1" ht="13.5" thickBot="1">
      <c r="A12" s="169">
        <v>45935</v>
      </c>
      <c r="B12" s="128" t="str">
        <f t="shared" ref="B12" si="1">IF(WEEKDAY(A12,2)=5,"piątek",IF(WEEKDAY(A12,2)=6,"sobota",IF(WEEKDAY(A12,2)=7,"niedziela","Błąd")))</f>
        <v>niedziela</v>
      </c>
      <c r="C12" s="96">
        <v>0.5625</v>
      </c>
      <c r="D12" s="72" t="s">
        <v>31</v>
      </c>
      <c r="E12" s="96">
        <v>0.66319444444444442</v>
      </c>
      <c r="F12" s="89" t="s">
        <v>45</v>
      </c>
      <c r="G12" s="79"/>
      <c r="H12" s="59" t="s">
        <v>52</v>
      </c>
      <c r="I12" s="49" t="s">
        <v>38</v>
      </c>
      <c r="J12" s="76">
        <v>3</v>
      </c>
      <c r="K12" s="17"/>
      <c r="L12" s="17"/>
      <c r="M12" s="17"/>
      <c r="N12" s="17"/>
      <c r="O12" s="17"/>
      <c r="P12" s="17"/>
      <c r="Q12" s="17"/>
    </row>
    <row r="13" spans="1:17" s="33" customFormat="1" ht="12.75">
      <c r="A13" s="114">
        <v>45948</v>
      </c>
      <c r="B13" s="129" t="str">
        <f t="shared" si="0"/>
        <v>sobota</v>
      </c>
      <c r="C13" s="94">
        <v>0.33333333333333331</v>
      </c>
      <c r="D13" s="51" t="s">
        <v>31</v>
      </c>
      <c r="E13" s="99">
        <v>0.43402777777777773</v>
      </c>
      <c r="F13" s="176" t="s">
        <v>49</v>
      </c>
      <c r="G13" s="67"/>
      <c r="H13" s="155" t="s">
        <v>50</v>
      </c>
      <c r="I13" s="90" t="s">
        <v>59</v>
      </c>
      <c r="J13" s="75">
        <v>3</v>
      </c>
      <c r="K13" s="17"/>
      <c r="L13" s="17"/>
      <c r="M13" s="17"/>
      <c r="N13" s="17"/>
      <c r="O13" s="17"/>
      <c r="P13" s="17"/>
      <c r="Q13" s="17"/>
    </row>
    <row r="14" spans="1:17" s="33" customFormat="1" ht="12.75">
      <c r="A14" s="115">
        <v>45948</v>
      </c>
      <c r="B14" s="118" t="str">
        <f t="shared" si="0"/>
        <v>sobota</v>
      </c>
      <c r="C14" s="95">
        <v>0.44097222222222227</v>
      </c>
      <c r="D14" s="47" t="s">
        <v>31</v>
      </c>
      <c r="E14" s="100">
        <v>0.54166666666666663</v>
      </c>
      <c r="F14" s="177" t="s">
        <v>44</v>
      </c>
      <c r="G14" s="45"/>
      <c r="H14" s="160" t="s">
        <v>54</v>
      </c>
      <c r="I14" s="73" t="s">
        <v>60</v>
      </c>
      <c r="J14" s="74">
        <v>3</v>
      </c>
      <c r="K14" s="17"/>
      <c r="L14" s="17"/>
      <c r="M14" s="17"/>
      <c r="N14" s="17"/>
      <c r="O14" s="17"/>
      <c r="P14" s="17"/>
      <c r="Q14" s="17"/>
    </row>
    <row r="15" spans="1:17" s="33" customFormat="1" ht="13.5" thickBot="1">
      <c r="A15" s="115">
        <v>45948</v>
      </c>
      <c r="B15" s="118" t="str">
        <f t="shared" si="0"/>
        <v>sobota</v>
      </c>
      <c r="C15" s="95">
        <v>0.5625</v>
      </c>
      <c r="D15" s="47" t="s">
        <v>31</v>
      </c>
      <c r="E15" s="100">
        <v>0.66319444444444442</v>
      </c>
      <c r="F15" s="177" t="s">
        <v>55</v>
      </c>
      <c r="G15" s="45"/>
      <c r="H15" s="160" t="s">
        <v>56</v>
      </c>
      <c r="I15" s="152">
        <v>305</v>
      </c>
      <c r="J15" s="74">
        <v>3</v>
      </c>
      <c r="K15" s="17"/>
      <c r="L15" s="17"/>
      <c r="M15" s="17"/>
      <c r="N15" s="17"/>
      <c r="O15" s="17"/>
      <c r="P15" s="17"/>
      <c r="Q15" s="17"/>
    </row>
    <row r="16" spans="1:17" s="33" customFormat="1" ht="12.75">
      <c r="A16" s="138">
        <v>45949</v>
      </c>
      <c r="B16" s="125" t="str">
        <f t="shared" ref="B16" si="2">IF(WEEKDAY(A16,2)=5,"piątek",IF(WEEKDAY(A16,2)=6,"sobota",IF(WEEKDAY(A16,2)=7,"niedziela","Błąd")))</f>
        <v>niedziela</v>
      </c>
      <c r="C16" s="140">
        <v>0.33333333333333331</v>
      </c>
      <c r="D16" s="51" t="s">
        <v>31</v>
      </c>
      <c r="E16" s="140">
        <v>0.43402777777777773</v>
      </c>
      <c r="F16" s="63" t="s">
        <v>42</v>
      </c>
      <c r="G16" s="143"/>
      <c r="H16" s="68" t="s">
        <v>52</v>
      </c>
      <c r="I16" s="43" t="s">
        <v>61</v>
      </c>
      <c r="J16" s="75">
        <v>3</v>
      </c>
      <c r="K16" s="17"/>
      <c r="L16" s="17"/>
      <c r="M16" s="17"/>
      <c r="N16" s="17"/>
      <c r="O16" s="17"/>
      <c r="P16" s="17"/>
      <c r="Q16" s="17"/>
    </row>
    <row r="17" spans="1:17" s="33" customFormat="1" ht="12.75" customHeight="1">
      <c r="A17" s="144">
        <v>45949</v>
      </c>
      <c r="B17" s="127" t="str">
        <f t="shared" si="0"/>
        <v>niedziela</v>
      </c>
      <c r="C17" s="137">
        <v>0.44097222222222227</v>
      </c>
      <c r="D17" s="47" t="s">
        <v>31</v>
      </c>
      <c r="E17" s="137">
        <v>0.54166666666666663</v>
      </c>
      <c r="F17" s="84" t="s">
        <v>47</v>
      </c>
      <c r="G17" s="58"/>
      <c r="H17" s="69" t="s">
        <v>52</v>
      </c>
      <c r="I17" s="46" t="s">
        <v>61</v>
      </c>
      <c r="J17" s="74">
        <v>3</v>
      </c>
      <c r="K17" s="31"/>
      <c r="L17" s="17"/>
      <c r="M17" s="17"/>
      <c r="N17" s="17"/>
      <c r="O17" s="17"/>
      <c r="P17" s="17"/>
      <c r="Q17" s="17"/>
    </row>
    <row r="18" spans="1:17" s="33" customFormat="1" ht="12.75" customHeight="1" thickBot="1">
      <c r="A18" s="145">
        <v>45949</v>
      </c>
      <c r="B18" s="128" t="str">
        <f t="shared" si="0"/>
        <v>niedziela</v>
      </c>
      <c r="C18" s="146">
        <v>0.5625</v>
      </c>
      <c r="D18" s="49" t="s">
        <v>31</v>
      </c>
      <c r="E18" s="146">
        <v>0.66319444444444442</v>
      </c>
      <c r="F18" s="165" t="s">
        <v>55</v>
      </c>
      <c r="G18" s="70"/>
      <c r="H18" s="178" t="s">
        <v>56</v>
      </c>
      <c r="I18" s="49">
        <v>307</v>
      </c>
      <c r="J18" s="76">
        <v>3</v>
      </c>
      <c r="K18" s="17"/>
      <c r="L18" s="17"/>
      <c r="M18" s="17"/>
      <c r="N18" s="17"/>
      <c r="O18" s="17"/>
      <c r="P18" s="17"/>
      <c r="Q18" s="17"/>
    </row>
    <row r="19" spans="1:17" s="33" customFormat="1" ht="12.75" customHeight="1">
      <c r="A19" s="115">
        <v>45955</v>
      </c>
      <c r="B19" s="116" t="str">
        <f t="shared" si="0"/>
        <v>sobota</v>
      </c>
      <c r="C19" s="95">
        <v>0.33333333333333331</v>
      </c>
      <c r="D19" s="47" t="s">
        <v>31</v>
      </c>
      <c r="E19" s="100">
        <v>0.43402777777777773</v>
      </c>
      <c r="F19" s="84" t="s">
        <v>43</v>
      </c>
      <c r="G19" s="149"/>
      <c r="H19" s="59" t="s">
        <v>53</v>
      </c>
      <c r="I19" s="46" t="s">
        <v>38</v>
      </c>
      <c r="J19" s="74">
        <v>3</v>
      </c>
      <c r="K19" s="17"/>
      <c r="L19" s="17"/>
      <c r="M19" s="17"/>
      <c r="N19" s="17"/>
      <c r="O19" s="17"/>
      <c r="P19" s="17"/>
      <c r="Q19" s="17"/>
    </row>
    <row r="20" spans="1:17" s="33" customFormat="1" ht="12.75" customHeight="1" thickBot="1">
      <c r="A20" s="115">
        <v>45955</v>
      </c>
      <c r="B20" s="122" t="str">
        <f t="shared" si="0"/>
        <v>sobota</v>
      </c>
      <c r="C20" s="95">
        <v>0.44097222222222227</v>
      </c>
      <c r="D20" s="47" t="s">
        <v>31</v>
      </c>
      <c r="E20" s="100">
        <v>0.54166666666666663</v>
      </c>
      <c r="F20" s="85" t="s">
        <v>48</v>
      </c>
      <c r="G20" s="149"/>
      <c r="H20" s="160" t="s">
        <v>50</v>
      </c>
      <c r="I20" s="46" t="s">
        <v>38</v>
      </c>
      <c r="J20" s="74">
        <v>3</v>
      </c>
      <c r="K20" s="31"/>
      <c r="L20" s="17"/>
      <c r="M20" s="17"/>
      <c r="N20" s="17"/>
      <c r="O20" s="17"/>
      <c r="P20" s="17"/>
      <c r="Q20" s="17"/>
    </row>
    <row r="21" spans="1:17" s="33" customFormat="1" ht="12.75" customHeight="1">
      <c r="A21" s="114">
        <v>45956</v>
      </c>
      <c r="B21" s="124" t="str">
        <f t="shared" si="0"/>
        <v>niedziela</v>
      </c>
      <c r="C21" s="94">
        <v>0.33333333333333331</v>
      </c>
      <c r="D21" s="156" t="s">
        <v>31</v>
      </c>
      <c r="E21" s="99">
        <v>0.43402777777777773</v>
      </c>
      <c r="F21" s="83" t="s">
        <v>46</v>
      </c>
      <c r="G21" s="150"/>
      <c r="H21" s="142" t="s">
        <v>39</v>
      </c>
      <c r="I21" s="43" t="s">
        <v>38</v>
      </c>
      <c r="J21" s="75">
        <v>3</v>
      </c>
      <c r="K21" s="17"/>
      <c r="L21" s="17"/>
      <c r="M21" s="17"/>
      <c r="N21" s="17"/>
      <c r="O21" s="17"/>
      <c r="P21" s="17"/>
      <c r="Q21" s="17"/>
    </row>
    <row r="22" spans="1:17" s="33" customFormat="1" ht="12.75" customHeight="1">
      <c r="A22" s="115">
        <v>45956</v>
      </c>
      <c r="B22" s="116" t="str">
        <f t="shared" si="0"/>
        <v>niedziela</v>
      </c>
      <c r="C22" s="95">
        <v>0.44097222222222227</v>
      </c>
      <c r="D22" s="157" t="s">
        <v>31</v>
      </c>
      <c r="E22" s="100">
        <v>0.54166666666666663</v>
      </c>
      <c r="F22" s="84" t="s">
        <v>45</v>
      </c>
      <c r="G22" s="149"/>
      <c r="H22" s="160" t="s">
        <v>52</v>
      </c>
      <c r="I22" s="172" t="s">
        <v>38</v>
      </c>
      <c r="J22" s="74">
        <v>3</v>
      </c>
      <c r="K22" s="17"/>
      <c r="L22" s="17"/>
      <c r="M22" s="17"/>
      <c r="N22" s="17"/>
      <c r="O22" s="17"/>
      <c r="P22" s="17"/>
      <c r="Q22" s="17"/>
    </row>
    <row r="23" spans="1:17" s="33" customFormat="1" ht="12.75" customHeight="1" thickBot="1">
      <c r="A23" s="123">
        <v>45956</v>
      </c>
      <c r="B23" s="117" t="str">
        <f t="shared" si="0"/>
        <v>niedziela</v>
      </c>
      <c r="C23" s="96">
        <v>0.5625</v>
      </c>
      <c r="D23" s="158" t="s">
        <v>31</v>
      </c>
      <c r="E23" s="101">
        <v>0.66319444444444442</v>
      </c>
      <c r="F23" s="165" t="s">
        <v>43</v>
      </c>
      <c r="G23" s="159"/>
      <c r="H23" s="166" t="s">
        <v>57</v>
      </c>
      <c r="I23" s="170" t="s">
        <v>38</v>
      </c>
      <c r="J23" s="76">
        <v>3</v>
      </c>
      <c r="K23" s="31"/>
      <c r="L23" s="17"/>
      <c r="M23" s="17"/>
      <c r="N23" s="17"/>
      <c r="O23" s="17"/>
      <c r="P23" s="17"/>
      <c r="Q23" s="17"/>
    </row>
    <row r="24" spans="1:17" s="33" customFormat="1" ht="12.75" customHeight="1">
      <c r="A24" s="114">
        <v>45976</v>
      </c>
      <c r="B24" s="120" t="str">
        <f t="shared" si="0"/>
        <v>sobota</v>
      </c>
      <c r="C24" s="94">
        <v>0.33333333333333331</v>
      </c>
      <c r="D24" s="51" t="s">
        <v>31</v>
      </c>
      <c r="E24" s="99">
        <v>0.43402777777777773</v>
      </c>
      <c r="F24" s="176" t="s">
        <v>49</v>
      </c>
      <c r="G24" s="42"/>
      <c r="H24" s="153" t="s">
        <v>58</v>
      </c>
      <c r="I24" s="90" t="s">
        <v>63</v>
      </c>
      <c r="J24" s="75">
        <v>3</v>
      </c>
      <c r="K24" s="17"/>
      <c r="L24" s="17"/>
      <c r="M24" s="17"/>
      <c r="N24" s="17"/>
      <c r="O24" s="17"/>
      <c r="P24" s="17"/>
      <c r="Q24" s="17"/>
    </row>
    <row r="25" spans="1:17" s="33" customFormat="1" ht="12.75" customHeight="1">
      <c r="A25" s="115">
        <v>45976</v>
      </c>
      <c r="B25" s="116" t="str">
        <f t="shared" si="0"/>
        <v>sobota</v>
      </c>
      <c r="C25" s="95">
        <v>0.44097222222222227</v>
      </c>
      <c r="D25" s="47" t="s">
        <v>31</v>
      </c>
      <c r="E25" s="100">
        <v>0.54166666666666663</v>
      </c>
      <c r="F25" s="177" t="s">
        <v>55</v>
      </c>
      <c r="G25" s="45"/>
      <c r="H25" s="160" t="s">
        <v>56</v>
      </c>
      <c r="I25" s="73">
        <v>305</v>
      </c>
      <c r="J25" s="74">
        <v>3</v>
      </c>
      <c r="K25" s="31"/>
      <c r="L25" s="17"/>
      <c r="M25" s="17"/>
      <c r="N25" s="17"/>
      <c r="O25" s="17"/>
      <c r="P25" s="17"/>
      <c r="Q25" s="17"/>
    </row>
    <row r="26" spans="1:17" s="33" customFormat="1" ht="12.75" customHeight="1">
      <c r="A26" s="115">
        <v>45976</v>
      </c>
      <c r="B26" s="116" t="str">
        <f t="shared" si="0"/>
        <v>sobota</v>
      </c>
      <c r="C26" s="95">
        <v>0.5625</v>
      </c>
      <c r="D26" s="47" t="s">
        <v>31</v>
      </c>
      <c r="E26" s="100">
        <v>0.66319444444444442</v>
      </c>
      <c r="F26" s="177" t="s">
        <v>44</v>
      </c>
      <c r="G26" s="45"/>
      <c r="H26" s="160" t="s">
        <v>54</v>
      </c>
      <c r="I26" s="73" t="s">
        <v>60</v>
      </c>
      <c r="J26" s="74">
        <v>3</v>
      </c>
      <c r="K26" s="17"/>
      <c r="L26" s="17"/>
      <c r="M26" s="17"/>
      <c r="N26" s="17"/>
      <c r="O26" s="17"/>
      <c r="P26" s="17"/>
      <c r="Q26" s="17"/>
    </row>
    <row r="27" spans="1:17" s="33" customFormat="1" ht="12" customHeight="1" thickBot="1">
      <c r="A27" s="115">
        <v>45976</v>
      </c>
      <c r="B27" s="116" t="str">
        <f t="shared" si="0"/>
        <v>sobota</v>
      </c>
      <c r="C27" s="95">
        <v>0.67013888888888884</v>
      </c>
      <c r="D27" s="47" t="s">
        <v>31</v>
      </c>
      <c r="E27" s="100">
        <v>0.77083333333333337</v>
      </c>
      <c r="F27" s="177" t="s">
        <v>44</v>
      </c>
      <c r="G27" s="45"/>
      <c r="H27" s="154" t="s">
        <v>54</v>
      </c>
      <c r="I27" s="152" t="s">
        <v>60</v>
      </c>
      <c r="J27" s="74">
        <v>3</v>
      </c>
      <c r="K27" s="17"/>
      <c r="L27" s="17"/>
      <c r="M27" s="17"/>
      <c r="N27" s="17"/>
      <c r="O27" s="17"/>
      <c r="P27" s="17"/>
      <c r="Q27" s="17"/>
    </row>
    <row r="28" spans="1:17" s="33" customFormat="1" ht="12.75" customHeight="1">
      <c r="A28" s="167">
        <v>45977</v>
      </c>
      <c r="B28" s="125" t="str">
        <f t="shared" ref="B28" si="3">IF(WEEKDAY(A28,2)=5,"piątek",IF(WEEKDAY(A28,2)=6,"sobota",IF(WEEKDAY(A28,2)=7,"niedziela","Błąd")))</f>
        <v>niedziela</v>
      </c>
      <c r="C28" s="140">
        <v>0.33333333333333331</v>
      </c>
      <c r="D28" s="156" t="s">
        <v>31</v>
      </c>
      <c r="E28" s="94">
        <v>0.43402777777777773</v>
      </c>
      <c r="F28" s="168" t="s">
        <v>47</v>
      </c>
      <c r="G28" s="42"/>
      <c r="H28" s="148" t="s">
        <v>52</v>
      </c>
      <c r="I28" s="43" t="s">
        <v>61</v>
      </c>
      <c r="J28" s="75">
        <v>3</v>
      </c>
      <c r="K28" s="31"/>
      <c r="L28" s="17"/>
      <c r="M28" s="17"/>
      <c r="N28" s="17"/>
      <c r="O28" s="17"/>
      <c r="P28" s="17"/>
      <c r="Q28" s="17"/>
    </row>
    <row r="29" spans="1:17" s="33" customFormat="1" ht="12.75" customHeight="1">
      <c r="A29" s="171">
        <v>45977</v>
      </c>
      <c r="B29" s="127" t="str">
        <f t="shared" si="0"/>
        <v>niedziela</v>
      </c>
      <c r="C29" s="137">
        <v>0.44097222222222227</v>
      </c>
      <c r="D29" s="157" t="s">
        <v>31</v>
      </c>
      <c r="E29" s="95">
        <v>0.54166666666666663</v>
      </c>
      <c r="F29" s="89" t="s">
        <v>47</v>
      </c>
      <c r="G29" s="45"/>
      <c r="H29" s="66" t="s">
        <v>52</v>
      </c>
      <c r="I29" s="46" t="s">
        <v>61</v>
      </c>
      <c r="J29" s="74">
        <v>3</v>
      </c>
      <c r="K29" s="17"/>
      <c r="L29" s="17"/>
      <c r="M29" s="17"/>
      <c r="N29" s="17"/>
      <c r="O29" s="17"/>
      <c r="P29" s="17"/>
      <c r="Q29" s="17"/>
    </row>
    <row r="30" spans="1:17" s="33" customFormat="1" ht="12.75" customHeight="1" thickBot="1">
      <c r="A30" s="169">
        <v>45977</v>
      </c>
      <c r="B30" s="128" t="str">
        <f t="shared" si="0"/>
        <v>niedziela</v>
      </c>
      <c r="C30" s="146">
        <v>0.5625</v>
      </c>
      <c r="D30" s="158" t="s">
        <v>31</v>
      </c>
      <c r="E30" s="96">
        <v>0.66319444444444442</v>
      </c>
      <c r="F30" s="147" t="s">
        <v>55</v>
      </c>
      <c r="G30" s="174"/>
      <c r="H30" s="147" t="s">
        <v>56</v>
      </c>
      <c r="I30" s="49">
        <v>305</v>
      </c>
      <c r="J30" s="76">
        <v>3</v>
      </c>
      <c r="K30" s="31"/>
      <c r="L30" s="17"/>
      <c r="M30" s="17"/>
      <c r="N30" s="17"/>
      <c r="O30" s="17"/>
      <c r="P30" s="17"/>
      <c r="Q30" s="17"/>
    </row>
    <row r="31" spans="1:17" s="33" customFormat="1" ht="12.75" customHeight="1">
      <c r="A31" s="114">
        <v>45983</v>
      </c>
      <c r="B31" s="125" t="str">
        <f t="shared" si="0"/>
        <v>sobota</v>
      </c>
      <c r="C31" s="104">
        <v>0.33333333333333331</v>
      </c>
      <c r="D31" s="41" t="s">
        <v>31</v>
      </c>
      <c r="E31" s="161">
        <v>0.43402777777777773</v>
      </c>
      <c r="F31" s="83" t="s">
        <v>43</v>
      </c>
      <c r="G31" s="150"/>
      <c r="H31" s="142" t="s">
        <v>53</v>
      </c>
      <c r="I31" s="43" t="s">
        <v>38</v>
      </c>
      <c r="J31" s="75">
        <v>3</v>
      </c>
      <c r="K31" s="31"/>
      <c r="L31" s="17"/>
      <c r="M31" s="17"/>
      <c r="N31" s="17"/>
      <c r="O31" s="17"/>
      <c r="P31" s="17"/>
      <c r="Q31" s="17"/>
    </row>
    <row r="32" spans="1:17" s="33" customFormat="1" ht="12.75" customHeight="1" thickBot="1">
      <c r="A32" s="115">
        <v>45983</v>
      </c>
      <c r="B32" s="126" t="str">
        <f t="shared" si="0"/>
        <v>sobota</v>
      </c>
      <c r="C32" s="97">
        <v>0.44097222222222227</v>
      </c>
      <c r="D32" s="44" t="s">
        <v>31</v>
      </c>
      <c r="E32" s="102">
        <v>0.54166666666666663</v>
      </c>
      <c r="F32" s="85" t="s">
        <v>48</v>
      </c>
      <c r="G32" s="149"/>
      <c r="H32" s="160" t="s">
        <v>50</v>
      </c>
      <c r="I32" s="46" t="s">
        <v>38</v>
      </c>
      <c r="J32" s="74">
        <v>3</v>
      </c>
      <c r="K32" s="17"/>
      <c r="L32" s="17"/>
      <c r="M32" s="17"/>
      <c r="N32" s="17"/>
      <c r="O32" s="17"/>
      <c r="P32" s="17"/>
      <c r="Q32" s="17"/>
    </row>
    <row r="33" spans="1:18" s="33" customFormat="1" ht="12.75" customHeight="1">
      <c r="A33" s="114">
        <v>45984</v>
      </c>
      <c r="B33" s="125" t="str">
        <f t="shared" si="0"/>
        <v>niedziela</v>
      </c>
      <c r="C33" s="99">
        <v>0.44097222222222227</v>
      </c>
      <c r="D33" s="156" t="s">
        <v>31</v>
      </c>
      <c r="E33" s="94">
        <v>0.54166666666666663</v>
      </c>
      <c r="F33" s="173" t="s">
        <v>45</v>
      </c>
      <c r="G33" s="42"/>
      <c r="H33" s="142" t="s">
        <v>52</v>
      </c>
      <c r="I33" s="43" t="s">
        <v>38</v>
      </c>
      <c r="J33" s="75">
        <v>3</v>
      </c>
      <c r="K33" s="31"/>
      <c r="L33" s="17"/>
      <c r="M33" s="17"/>
      <c r="N33" s="17"/>
      <c r="O33" s="17"/>
      <c r="P33" s="17"/>
      <c r="Q33" s="17"/>
    </row>
    <row r="34" spans="1:18" s="33" customFormat="1" ht="12.75" customHeight="1" thickBot="1">
      <c r="A34" s="123">
        <v>45984</v>
      </c>
      <c r="B34" s="128" t="str">
        <f t="shared" si="0"/>
        <v>niedziela</v>
      </c>
      <c r="C34" s="101">
        <v>0.5625</v>
      </c>
      <c r="D34" s="158" t="s">
        <v>31</v>
      </c>
      <c r="E34" s="96">
        <v>0.66319444444444442</v>
      </c>
      <c r="F34" s="87" t="s">
        <v>46</v>
      </c>
      <c r="G34" s="174"/>
      <c r="H34" s="147" t="s">
        <v>39</v>
      </c>
      <c r="I34" s="170" t="s">
        <v>38</v>
      </c>
      <c r="J34" s="76">
        <v>3</v>
      </c>
      <c r="K34" s="17"/>
      <c r="L34" s="17"/>
      <c r="M34" s="17"/>
      <c r="N34" s="17"/>
      <c r="O34" s="17"/>
      <c r="P34" s="17"/>
      <c r="Q34" s="17"/>
    </row>
    <row r="35" spans="1:18" s="33" customFormat="1" ht="12.75">
      <c r="A35" s="119">
        <v>45998</v>
      </c>
      <c r="B35" s="125" t="str">
        <f t="shared" si="0"/>
        <v>niedziela</v>
      </c>
      <c r="C35" s="98">
        <v>0.33333333333333331</v>
      </c>
      <c r="D35" s="51" t="s">
        <v>31</v>
      </c>
      <c r="E35" s="94">
        <v>0.43402777777777773</v>
      </c>
      <c r="F35" s="173" t="s">
        <v>43</v>
      </c>
      <c r="G35" s="42"/>
      <c r="H35" s="142" t="s">
        <v>53</v>
      </c>
      <c r="I35" s="43" t="s">
        <v>38</v>
      </c>
      <c r="J35" s="75">
        <v>3</v>
      </c>
      <c r="K35" s="17"/>
      <c r="L35" s="17"/>
      <c r="M35" s="17"/>
      <c r="N35" s="17"/>
      <c r="O35" s="17"/>
      <c r="P35" s="17"/>
      <c r="Q35" s="17"/>
      <c r="R35" s="34"/>
    </row>
    <row r="36" spans="1:18" s="33" customFormat="1" ht="13.5" thickBot="1">
      <c r="A36" s="121">
        <v>45998</v>
      </c>
      <c r="B36" s="128" t="str">
        <f t="shared" si="0"/>
        <v>niedziela</v>
      </c>
      <c r="C36" s="96">
        <v>0.44097222222222227</v>
      </c>
      <c r="D36" s="49" t="s">
        <v>31</v>
      </c>
      <c r="E36" s="96">
        <v>0.54166666666666663</v>
      </c>
      <c r="F36" s="175" t="s">
        <v>45</v>
      </c>
      <c r="G36" s="48"/>
      <c r="H36" s="147" t="s">
        <v>52</v>
      </c>
      <c r="I36" s="170" t="s">
        <v>38</v>
      </c>
      <c r="J36" s="76">
        <v>3</v>
      </c>
      <c r="K36" s="17"/>
      <c r="L36" s="17"/>
      <c r="M36" s="17"/>
      <c r="N36" s="17"/>
      <c r="O36" s="17"/>
      <c r="P36" s="17"/>
      <c r="Q36" s="17"/>
      <c r="R36" s="34"/>
    </row>
    <row r="37" spans="1:18" s="33" customFormat="1" ht="12.75" customHeight="1">
      <c r="A37" s="114">
        <v>46005</v>
      </c>
      <c r="B37" s="127" t="str">
        <f t="shared" ref="B37:B49" si="4">IF(WEEKDAY(A37,2)=5,"piątek",IF(WEEKDAY(A37,2)=6,"sobota",IF(WEEKDAY(A37,2)=7,"niedziela","Błąd")))</f>
        <v>niedziela</v>
      </c>
      <c r="C37" s="94">
        <v>0.33333333333333331</v>
      </c>
      <c r="D37" s="51" t="s">
        <v>31</v>
      </c>
      <c r="E37" s="99">
        <v>0.43402777777777773</v>
      </c>
      <c r="F37" s="63" t="s">
        <v>42</v>
      </c>
      <c r="G37" s="58"/>
      <c r="H37" s="78" t="s">
        <v>52</v>
      </c>
      <c r="I37" s="184" t="s">
        <v>61</v>
      </c>
      <c r="J37" s="75">
        <v>3</v>
      </c>
      <c r="K37" s="17"/>
      <c r="L37" s="17"/>
      <c r="M37" s="17"/>
      <c r="N37" s="17"/>
      <c r="O37" s="17"/>
      <c r="P37" s="17"/>
      <c r="Q37" s="17"/>
    </row>
    <row r="38" spans="1:18" s="33" customFormat="1" ht="12.75" customHeight="1">
      <c r="A38" s="115">
        <v>46005</v>
      </c>
      <c r="B38" s="127" t="str">
        <f t="shared" si="4"/>
        <v>niedziela</v>
      </c>
      <c r="C38" s="95">
        <v>0.44097222222222227</v>
      </c>
      <c r="D38" s="47" t="s">
        <v>31</v>
      </c>
      <c r="E38" s="100">
        <v>0.54166666666666663</v>
      </c>
      <c r="F38" s="84" t="s">
        <v>47</v>
      </c>
      <c r="G38" s="45"/>
      <c r="H38" s="66" t="s">
        <v>52</v>
      </c>
      <c r="I38" s="185" t="s">
        <v>61</v>
      </c>
      <c r="J38" s="74">
        <v>3</v>
      </c>
      <c r="K38" s="17"/>
      <c r="L38" s="17"/>
      <c r="M38" s="17"/>
      <c r="N38" s="17"/>
      <c r="O38" s="17"/>
      <c r="P38" s="17"/>
      <c r="Q38" s="17"/>
    </row>
    <row r="39" spans="1:18" s="33" customFormat="1" ht="12.75" customHeight="1">
      <c r="A39" s="115">
        <v>46005</v>
      </c>
      <c r="B39" s="127" t="str">
        <f t="shared" si="4"/>
        <v>niedziela</v>
      </c>
      <c r="C39" s="95">
        <v>0.5625</v>
      </c>
      <c r="D39" s="47" t="s">
        <v>31</v>
      </c>
      <c r="E39" s="100">
        <v>0.66319444444444442</v>
      </c>
      <c r="F39" s="84" t="s">
        <v>47</v>
      </c>
      <c r="G39" s="45"/>
      <c r="H39" s="66" t="s">
        <v>52</v>
      </c>
      <c r="I39" s="185" t="s">
        <v>61</v>
      </c>
      <c r="J39" s="74">
        <v>3</v>
      </c>
      <c r="K39" s="17"/>
      <c r="L39" s="17"/>
      <c r="M39" s="17"/>
      <c r="N39" s="17"/>
      <c r="O39" s="17"/>
      <c r="P39" s="17"/>
      <c r="Q39" s="17"/>
    </row>
    <row r="40" spans="1:18" s="33" customFormat="1" ht="12.75" customHeight="1" thickBot="1">
      <c r="A40" s="115">
        <v>46005</v>
      </c>
      <c r="B40" s="127" t="str">
        <f t="shared" si="4"/>
        <v>niedziela</v>
      </c>
      <c r="C40" s="95">
        <v>0.67013888888888884</v>
      </c>
      <c r="D40" s="47" t="s">
        <v>31</v>
      </c>
      <c r="E40" s="100">
        <v>0.77083333333333337</v>
      </c>
      <c r="F40" s="84" t="s">
        <v>44</v>
      </c>
      <c r="G40" s="45"/>
      <c r="H40" s="160" t="s">
        <v>54</v>
      </c>
      <c r="I40" s="186" t="s">
        <v>60</v>
      </c>
      <c r="J40" s="74">
        <v>3</v>
      </c>
      <c r="K40" s="31"/>
      <c r="L40" s="17"/>
      <c r="M40" s="17"/>
      <c r="N40" s="17"/>
      <c r="O40" s="17"/>
      <c r="P40" s="17"/>
      <c r="Q40" s="17"/>
    </row>
    <row r="41" spans="1:18" s="33" customFormat="1" ht="12.75" customHeight="1">
      <c r="A41" s="119">
        <v>46033</v>
      </c>
      <c r="B41" s="125" t="s">
        <v>34</v>
      </c>
      <c r="C41" s="94">
        <v>0.33333333333333331</v>
      </c>
      <c r="D41" s="51" t="s">
        <v>31</v>
      </c>
      <c r="E41" s="94">
        <v>0.43402777777777773</v>
      </c>
      <c r="F41" s="173" t="s">
        <v>43</v>
      </c>
      <c r="G41" s="42"/>
      <c r="H41" s="142" t="s">
        <v>53</v>
      </c>
      <c r="I41" s="43" t="s">
        <v>38</v>
      </c>
      <c r="J41" s="75">
        <v>3</v>
      </c>
      <c r="K41" s="17"/>
      <c r="L41" s="17"/>
      <c r="M41" s="17"/>
      <c r="N41" s="17"/>
      <c r="O41" s="17"/>
      <c r="P41" s="17"/>
      <c r="Q41" s="17"/>
    </row>
    <row r="42" spans="1:18" s="33" customFormat="1" ht="12.75" customHeight="1" thickBot="1">
      <c r="A42" s="121">
        <v>46033</v>
      </c>
      <c r="B42" s="128" t="s">
        <v>34</v>
      </c>
      <c r="C42" s="96">
        <v>0.44097222222222227</v>
      </c>
      <c r="D42" s="49" t="s">
        <v>31</v>
      </c>
      <c r="E42" s="96">
        <v>0.54166666666666663</v>
      </c>
      <c r="F42" s="175" t="s">
        <v>45</v>
      </c>
      <c r="G42" s="48"/>
      <c r="H42" s="147" t="s">
        <v>52</v>
      </c>
      <c r="I42" s="170" t="s">
        <v>38</v>
      </c>
      <c r="J42" s="76">
        <v>3</v>
      </c>
      <c r="K42" s="17"/>
      <c r="L42" s="17"/>
      <c r="M42" s="17"/>
      <c r="N42" s="17"/>
      <c r="O42" s="17"/>
      <c r="P42" s="17"/>
      <c r="Q42" s="17"/>
    </row>
    <row r="43" spans="1:18" s="33" customFormat="1" ht="12.75" customHeight="1">
      <c r="A43" s="114">
        <v>46039</v>
      </c>
      <c r="B43" s="125" t="str">
        <f t="shared" si="4"/>
        <v>sobota</v>
      </c>
      <c r="C43" s="94">
        <v>0.33333333333333331</v>
      </c>
      <c r="D43" s="51" t="s">
        <v>31</v>
      </c>
      <c r="E43" s="94">
        <v>0.43402777777777773</v>
      </c>
      <c r="F43" s="176" t="s">
        <v>49</v>
      </c>
      <c r="G43" s="42"/>
      <c r="H43" s="153" t="s">
        <v>58</v>
      </c>
      <c r="I43" s="90" t="s">
        <v>59</v>
      </c>
      <c r="J43" s="75">
        <v>3</v>
      </c>
      <c r="K43" s="31"/>
      <c r="L43" s="17"/>
      <c r="M43" s="17"/>
      <c r="N43" s="17"/>
      <c r="O43" s="17"/>
      <c r="P43" s="17"/>
      <c r="Q43" s="17"/>
    </row>
    <row r="44" spans="1:18" s="33" customFormat="1" ht="12.75" customHeight="1">
      <c r="A44" s="115">
        <v>46039</v>
      </c>
      <c r="B44" s="127" t="str">
        <f t="shared" si="4"/>
        <v>sobota</v>
      </c>
      <c r="C44" s="95">
        <v>0.44097222222222227</v>
      </c>
      <c r="D44" s="47" t="s">
        <v>31</v>
      </c>
      <c r="E44" s="95">
        <v>0.54166666666666663</v>
      </c>
      <c r="F44" s="177" t="s">
        <v>55</v>
      </c>
      <c r="G44" s="45"/>
      <c r="H44" s="160" t="s">
        <v>56</v>
      </c>
      <c r="I44" s="73">
        <v>307</v>
      </c>
      <c r="J44" s="74">
        <v>3</v>
      </c>
      <c r="K44" s="17"/>
      <c r="L44" s="17"/>
      <c r="M44" s="17"/>
      <c r="N44" s="17"/>
      <c r="O44" s="17"/>
      <c r="P44" s="17"/>
      <c r="Q44" s="17"/>
    </row>
    <row r="45" spans="1:18" s="33" customFormat="1" ht="12.75" customHeight="1">
      <c r="A45" s="115">
        <v>46039</v>
      </c>
      <c r="B45" s="127" t="str">
        <f t="shared" si="4"/>
        <v>sobota</v>
      </c>
      <c r="C45" s="95">
        <v>0.5625</v>
      </c>
      <c r="D45" s="47" t="s">
        <v>31</v>
      </c>
      <c r="E45" s="95">
        <v>0.66319444444444442</v>
      </c>
      <c r="F45" s="177" t="s">
        <v>44</v>
      </c>
      <c r="G45" s="45"/>
      <c r="H45" s="160" t="s">
        <v>54</v>
      </c>
      <c r="I45" s="73" t="s">
        <v>60</v>
      </c>
      <c r="J45" s="74">
        <v>3</v>
      </c>
      <c r="K45" s="17"/>
      <c r="L45" s="17"/>
      <c r="M45" s="17"/>
      <c r="N45" s="17"/>
      <c r="O45" s="17"/>
      <c r="P45" s="17"/>
      <c r="Q45" s="17"/>
    </row>
    <row r="46" spans="1:18" s="33" customFormat="1" ht="12.75" customHeight="1" thickBot="1">
      <c r="A46" s="123">
        <v>46039</v>
      </c>
      <c r="B46" s="128" t="str">
        <f t="shared" si="4"/>
        <v>sobota</v>
      </c>
      <c r="C46" s="96">
        <v>0.67013888888888884</v>
      </c>
      <c r="D46" s="49" t="s">
        <v>31</v>
      </c>
      <c r="E46" s="96">
        <v>0.77083333333333337</v>
      </c>
      <c r="F46" s="177" t="s">
        <v>44</v>
      </c>
      <c r="G46" s="45"/>
      <c r="H46" s="154" t="s">
        <v>54</v>
      </c>
      <c r="I46" s="152" t="s">
        <v>60</v>
      </c>
      <c r="J46" s="74">
        <v>3</v>
      </c>
      <c r="K46" s="17"/>
      <c r="L46" s="17"/>
      <c r="M46" s="17"/>
      <c r="N46" s="17"/>
      <c r="O46" s="17"/>
      <c r="P46" s="17"/>
      <c r="Q46" s="17"/>
    </row>
    <row r="47" spans="1:18" s="33" customFormat="1" ht="12.75" customHeight="1">
      <c r="A47" s="114">
        <v>46040</v>
      </c>
      <c r="B47" s="125" t="str">
        <f t="shared" si="4"/>
        <v>niedziela</v>
      </c>
      <c r="C47" s="94">
        <v>0.33333333333333331</v>
      </c>
      <c r="D47" s="51" t="s">
        <v>31</v>
      </c>
      <c r="E47" s="94">
        <v>0.43402777777777773</v>
      </c>
      <c r="F47" s="162" t="s">
        <v>42</v>
      </c>
      <c r="G47" s="42"/>
      <c r="H47" s="148" t="s">
        <v>52</v>
      </c>
      <c r="I47" s="43" t="s">
        <v>61</v>
      </c>
      <c r="J47" s="75">
        <v>3</v>
      </c>
      <c r="K47" s="17"/>
      <c r="L47" s="17"/>
      <c r="M47" s="17"/>
      <c r="N47" s="17"/>
      <c r="O47" s="17"/>
      <c r="P47" s="17"/>
      <c r="Q47" s="17"/>
    </row>
    <row r="48" spans="1:18" s="17" customFormat="1" ht="12.75">
      <c r="A48" s="115">
        <v>46040</v>
      </c>
      <c r="B48" s="127" t="str">
        <f t="shared" si="4"/>
        <v>niedziela</v>
      </c>
      <c r="C48" s="95">
        <v>0.44097222222222227</v>
      </c>
      <c r="D48" s="47" t="s">
        <v>31</v>
      </c>
      <c r="E48" s="95">
        <v>0.54166666666666663</v>
      </c>
      <c r="F48" s="177" t="s">
        <v>47</v>
      </c>
      <c r="G48" s="45"/>
      <c r="H48" s="66" t="s">
        <v>52</v>
      </c>
      <c r="I48" s="46" t="s">
        <v>61</v>
      </c>
      <c r="J48" s="74">
        <v>3</v>
      </c>
      <c r="K48" s="31"/>
    </row>
    <row r="49" spans="1:11" s="17" customFormat="1" ht="13.5" thickBot="1">
      <c r="A49" s="123">
        <v>46040</v>
      </c>
      <c r="B49" s="128" t="str">
        <f t="shared" si="4"/>
        <v>niedziela</v>
      </c>
      <c r="C49" s="95">
        <v>0.5625</v>
      </c>
      <c r="D49" s="47" t="s">
        <v>31</v>
      </c>
      <c r="E49" s="95">
        <v>0.66319444444444442</v>
      </c>
      <c r="F49" s="77" t="s">
        <v>55</v>
      </c>
      <c r="G49" s="174"/>
      <c r="H49" s="147" t="s">
        <v>56</v>
      </c>
      <c r="I49" s="49">
        <v>307</v>
      </c>
      <c r="J49" s="76">
        <v>3</v>
      </c>
    </row>
    <row r="50" spans="1:11" s="17" customFormat="1" ht="13.5" thickBot="1">
      <c r="A50" s="121"/>
      <c r="B50" s="128"/>
      <c r="C50" s="179"/>
      <c r="D50" s="180"/>
      <c r="E50" s="179"/>
      <c r="F50" s="61"/>
      <c r="G50" s="48"/>
      <c r="H50" s="62"/>
      <c r="I50" s="60"/>
      <c r="J50" s="50"/>
    </row>
    <row r="51" spans="1:11" s="17" customFormat="1" ht="13.5" thickBot="1">
      <c r="A51" s="52"/>
      <c r="B51" s="52"/>
      <c r="C51" s="52"/>
      <c r="D51" s="52"/>
      <c r="E51" s="52"/>
      <c r="F51" s="52"/>
      <c r="G51" s="53"/>
      <c r="H51" s="54"/>
      <c r="I51" s="55"/>
      <c r="J51" s="181">
        <f>SUM(J8:J50)</f>
        <v>126</v>
      </c>
    </row>
    <row r="52" spans="1:11" s="17" customFormat="1" ht="12.75">
      <c r="A52" s="52"/>
      <c r="B52" s="52"/>
      <c r="C52" s="52"/>
      <c r="D52" s="52"/>
      <c r="E52" s="52"/>
      <c r="G52" s="18"/>
      <c r="H52" s="19"/>
      <c r="I52" s="20"/>
      <c r="J52" s="52"/>
    </row>
    <row r="53" spans="1:11" s="17" customFormat="1" ht="12.75">
      <c r="A53" s="52"/>
      <c r="B53" s="52"/>
      <c r="C53" s="52"/>
      <c r="D53" s="52"/>
      <c r="E53" s="52"/>
      <c r="F53" s="103"/>
      <c r="G53" s="109"/>
      <c r="H53" s="19"/>
      <c r="I53" s="20"/>
      <c r="J53" s="52"/>
    </row>
    <row r="54" spans="1:11" s="17" customFormat="1" ht="12.75">
      <c r="A54" s="52"/>
      <c r="B54" s="52"/>
      <c r="C54" s="52"/>
      <c r="D54" s="52"/>
      <c r="E54" s="52"/>
      <c r="G54" s="18"/>
      <c r="H54" s="19"/>
      <c r="I54" s="20"/>
      <c r="J54" s="52"/>
    </row>
    <row r="55" spans="1:11" s="17" customFormat="1" ht="13.5" thickBot="1">
      <c r="A55" s="52"/>
      <c r="B55" s="52"/>
      <c r="C55" s="52"/>
      <c r="D55" s="52"/>
      <c r="E55" s="52"/>
      <c r="G55" s="18"/>
      <c r="H55" s="19"/>
      <c r="I55" s="20"/>
      <c r="J55" s="52"/>
    </row>
    <row r="56" spans="1:11" s="17" customFormat="1" ht="12.75">
      <c r="A56" s="52"/>
      <c r="B56" s="52"/>
      <c r="C56" s="52"/>
      <c r="D56" s="52"/>
      <c r="E56" s="52"/>
      <c r="F56" s="130" t="s">
        <v>42</v>
      </c>
      <c r="G56" s="82">
        <f t="shared" ref="G56:G64" si="5">SUMIF($F$8:$F$50,F56,$J$8:$J$50)</f>
        <v>9</v>
      </c>
      <c r="H56" s="131" t="s">
        <v>52</v>
      </c>
      <c r="I56" s="110">
        <v>9</v>
      </c>
      <c r="J56" s="52"/>
    </row>
    <row r="57" spans="1:11" s="17" customFormat="1" ht="12.75">
      <c r="A57" s="52"/>
      <c r="B57" s="52"/>
      <c r="C57" s="52"/>
      <c r="D57" s="52"/>
      <c r="E57" s="52"/>
      <c r="F57" s="163" t="s">
        <v>43</v>
      </c>
      <c r="G57" s="45">
        <f t="shared" si="5"/>
        <v>18</v>
      </c>
      <c r="H57" s="133" t="s">
        <v>53</v>
      </c>
      <c r="I57" s="111">
        <v>18</v>
      </c>
      <c r="J57" s="52"/>
      <c r="K57" s="93"/>
    </row>
    <row r="58" spans="1:11" s="17" customFormat="1" ht="12.75">
      <c r="A58" s="52"/>
      <c r="B58" s="52"/>
      <c r="C58" s="52"/>
      <c r="D58" s="52"/>
      <c r="E58" s="52"/>
      <c r="F58" s="163" t="s">
        <v>44</v>
      </c>
      <c r="G58" s="45">
        <f t="shared" si="5"/>
        <v>18</v>
      </c>
      <c r="H58" s="132" t="s">
        <v>54</v>
      </c>
      <c r="I58" s="111">
        <v>18</v>
      </c>
      <c r="J58" s="52"/>
    </row>
    <row r="59" spans="1:11" s="17" customFormat="1" ht="12.75">
      <c r="A59" s="52"/>
      <c r="B59" s="52"/>
      <c r="C59" s="52"/>
      <c r="D59" s="52"/>
      <c r="E59" s="52"/>
      <c r="F59" s="163" t="s">
        <v>55</v>
      </c>
      <c r="G59" s="45">
        <f t="shared" si="5"/>
        <v>18</v>
      </c>
      <c r="H59" s="132" t="s">
        <v>56</v>
      </c>
      <c r="I59" s="111">
        <v>18</v>
      </c>
      <c r="J59" s="56"/>
    </row>
    <row r="60" spans="1:11" s="17" customFormat="1" ht="12.75">
      <c r="A60" s="52"/>
      <c r="B60" s="52"/>
      <c r="C60" s="52"/>
      <c r="D60" s="52"/>
      <c r="E60" s="52"/>
      <c r="F60" s="163" t="s">
        <v>45</v>
      </c>
      <c r="G60" s="45">
        <f t="shared" si="5"/>
        <v>18</v>
      </c>
      <c r="H60" s="133" t="s">
        <v>52</v>
      </c>
      <c r="I60" s="111">
        <v>18</v>
      </c>
      <c r="J60" s="52"/>
    </row>
    <row r="61" spans="1:11" s="17" customFormat="1" ht="12.75">
      <c r="A61" s="52"/>
      <c r="B61" s="52"/>
      <c r="C61" s="52"/>
      <c r="D61" s="52"/>
      <c r="E61" s="52"/>
      <c r="F61" s="163" t="s">
        <v>47</v>
      </c>
      <c r="G61" s="45">
        <f t="shared" si="5"/>
        <v>18</v>
      </c>
      <c r="H61" s="134" t="s">
        <v>52</v>
      </c>
      <c r="I61" s="111">
        <v>18</v>
      </c>
      <c r="J61" s="52"/>
    </row>
    <row r="62" spans="1:11" s="17" customFormat="1" ht="12.75">
      <c r="A62" s="52"/>
      <c r="B62" s="52"/>
      <c r="C62" s="52"/>
      <c r="D62" s="52"/>
      <c r="E62" s="52"/>
      <c r="F62" s="164" t="s">
        <v>46</v>
      </c>
      <c r="G62" s="45">
        <f t="shared" si="5"/>
        <v>9</v>
      </c>
      <c r="H62" s="134" t="s">
        <v>39</v>
      </c>
      <c r="I62" s="111">
        <v>9</v>
      </c>
      <c r="J62" s="52"/>
    </row>
    <row r="63" spans="1:11" s="17" customFormat="1" ht="12.75">
      <c r="A63" s="52"/>
      <c r="B63" s="52"/>
      <c r="C63" s="52"/>
      <c r="D63" s="52"/>
      <c r="E63" s="52"/>
      <c r="F63" s="164" t="s">
        <v>48</v>
      </c>
      <c r="G63" s="45">
        <f t="shared" si="5"/>
        <v>9</v>
      </c>
      <c r="H63" s="134" t="s">
        <v>50</v>
      </c>
      <c r="I63" s="111">
        <v>9</v>
      </c>
      <c r="J63" s="52"/>
    </row>
    <row r="64" spans="1:11" s="17" customFormat="1" ht="12.75">
      <c r="A64" s="52"/>
      <c r="B64" s="52"/>
      <c r="C64" s="52"/>
      <c r="D64" s="52"/>
      <c r="E64" s="52"/>
      <c r="F64" s="164" t="s">
        <v>49</v>
      </c>
      <c r="G64" s="45">
        <f t="shared" si="5"/>
        <v>9</v>
      </c>
      <c r="H64" s="134" t="s">
        <v>37</v>
      </c>
      <c r="I64" s="111">
        <v>9</v>
      </c>
      <c r="J64" s="52"/>
      <c r="K64" s="17" t="s">
        <v>51</v>
      </c>
    </row>
    <row r="65" spans="1:10" s="17" customFormat="1" ht="13.5" thickBot="1">
      <c r="A65" s="52"/>
      <c r="B65" s="52"/>
      <c r="C65" s="52"/>
      <c r="D65" s="52"/>
      <c r="E65" s="52"/>
      <c r="F65" s="61"/>
      <c r="G65" s="48">
        <f>SUM(G56:G64)</f>
        <v>126</v>
      </c>
      <c r="H65" s="61"/>
      <c r="I65" s="135">
        <f>SUM(I56:I64)</f>
        <v>126</v>
      </c>
      <c r="J65" s="52"/>
    </row>
  </sheetData>
  <autoFilter ref="A7:J52">
    <filterColumn colId="2" showButton="0"/>
    <filterColumn colId="3" showButton="0"/>
  </autoFilter>
  <mergeCells count="2">
    <mergeCell ref="C7:E7"/>
    <mergeCell ref="I1:J1"/>
  </mergeCells>
  <pageMargins left="0.17007874015748004" right="0.17992125984252005" top="0.56377952755905514" bottom="1.1338582677165361" header="0.17007874015748004" footer="0.74015748031496098"/>
  <pageSetup paperSize="9" scale="53" fitToWidth="0" fitToHeight="0" orientation="portrait" r:id="rId1"/>
  <headerFooter alignWithMargins="0"/>
  <rowBreaks count="1" manualBreakCount="1">
    <brk id="41" max="15" man="1"/>
  </rowBreaks>
  <colBreaks count="1" manualBreakCount="1">
    <brk id="10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UŻiD VII sem</vt:lpstr>
      <vt:lpstr>'UŻiD VII sem'!Obszar_wydruku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Profesor</cp:lastModifiedBy>
  <cp:lastPrinted>2024-11-07T13:43:57Z</cp:lastPrinted>
  <dcterms:created xsi:type="dcterms:W3CDTF">2020-10-05T12:13:39Z</dcterms:created>
  <dcterms:modified xsi:type="dcterms:W3CDTF">2025-10-15T10:05:23Z</dcterms:modified>
</cp:coreProperties>
</file>